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46_2014" sheetId="1" r:id="rId1"/>
  </sheets>
  <definedNames>
    <definedName name="A_IMPRESIÓN_IM">'19.46_2014'!$A$11:$Q$29</definedName>
    <definedName name="_xlnm.Print_Area" localSheetId="0">'19.46_2014'!$A$1:$P$29</definedName>
    <definedName name="Imprimir_área_IM" localSheetId="0">'19.46_2014'!$A$11:$Q$29</definedName>
  </definedNames>
  <calcPr calcId="125725"/>
</workbook>
</file>

<file path=xl/calcChain.xml><?xml version="1.0" encoding="utf-8"?>
<calcChain xmlns="http://schemas.openxmlformats.org/spreadsheetml/2006/main">
  <c r="P27" i="1"/>
  <c r="P26"/>
  <c r="P23"/>
  <c r="P22"/>
  <c r="P19"/>
  <c r="P18"/>
  <c r="M27"/>
  <c r="O27"/>
  <c r="M26"/>
  <c r="O26"/>
  <c r="M23"/>
  <c r="O23"/>
  <c r="M22"/>
  <c r="O22"/>
  <c r="M19"/>
  <c r="O19"/>
  <c r="M18"/>
  <c r="O18"/>
  <c r="L21"/>
  <c r="L17"/>
  <c r="L13" s="1"/>
  <c r="P13" s="1"/>
  <c r="F17"/>
  <c r="E17"/>
  <c r="D17"/>
  <c r="C17"/>
  <c r="C13" s="1"/>
  <c r="F21"/>
  <c r="E21"/>
  <c r="D21"/>
  <c r="C21"/>
  <c r="M21" s="1"/>
  <c r="F25"/>
  <c r="E25"/>
  <c r="D25"/>
  <c r="C25"/>
  <c r="F13"/>
  <c r="E13"/>
  <c r="D13"/>
  <c r="F14"/>
  <c r="E14"/>
  <c r="D14"/>
  <c r="C14"/>
  <c r="F15"/>
  <c r="E15"/>
  <c r="D15"/>
  <c r="C15"/>
  <c r="L25"/>
  <c r="K25"/>
  <c r="J25"/>
  <c r="I25"/>
  <c r="H25"/>
  <c r="K15"/>
  <c r="K21"/>
  <c r="K17"/>
  <c r="K14"/>
  <c r="L15"/>
  <c r="L14"/>
  <c r="I21"/>
  <c r="G17"/>
  <c r="G25"/>
  <c r="J17"/>
  <c r="I17"/>
  <c r="I13" s="1"/>
  <c r="H17"/>
  <c r="H13" s="1"/>
  <c r="H21"/>
  <c r="I14"/>
  <c r="I15"/>
  <c r="J21"/>
  <c r="J13" s="1"/>
  <c r="G21"/>
  <c r="N21"/>
  <c r="P21"/>
  <c r="J14"/>
  <c r="J15"/>
  <c r="G14"/>
  <c r="G15"/>
  <c r="H14"/>
  <c r="H15"/>
  <c r="N15"/>
  <c r="P15"/>
  <c r="M14"/>
  <c r="N14"/>
  <c r="P14" s="1"/>
  <c r="N17"/>
  <c r="P17" s="1"/>
  <c r="G13"/>
  <c r="O14"/>
  <c r="N25"/>
  <c r="P25" s="1"/>
  <c r="M25"/>
  <c r="O25" s="1"/>
  <c r="K13"/>
  <c r="M15"/>
  <c r="O15" s="1"/>
  <c r="N13"/>
  <c r="M17"/>
  <c r="O17"/>
  <c r="M13" l="1"/>
  <c r="O13" s="1"/>
  <c r="O21"/>
</calcChain>
</file>

<file path=xl/sharedStrings.xml><?xml version="1.0" encoding="utf-8"?>
<sst xmlns="http://schemas.openxmlformats.org/spreadsheetml/2006/main" count="111" uniqueCount="23">
  <si>
    <t>%</t>
  </si>
  <si>
    <t>D.F.</t>
  </si>
  <si>
    <t xml:space="preserve"> </t>
  </si>
  <si>
    <t xml:space="preserve">  </t>
  </si>
  <si>
    <t>Anuario Estadístico 2014</t>
  </si>
  <si>
    <t>Nacional</t>
  </si>
  <si>
    <t>G r u p o s   d e   E d a d</t>
  </si>
  <si>
    <t>10 a 14</t>
  </si>
  <si>
    <t>15 a 39</t>
  </si>
  <si>
    <t>40 a 49</t>
  </si>
  <si>
    <t>50 a 59</t>
  </si>
  <si>
    <t>60 ó más</t>
  </si>
  <si>
    <t>Meta</t>
  </si>
  <si>
    <t>Total Aplicado</t>
  </si>
  <si>
    <t>Grupo Blanco</t>
  </si>
  <si>
    <t>Dosis Aplicadas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</si>
  <si>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</si>
  <si>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</si>
  <si>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</si>
  <si>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</si>
  <si>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</si>
  <si>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</si>
  <si>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19.46 Dosis Aplicadas de Sarampión Rubéola en Semanas Nacionales de Vacunación 
por Grupos de Edad en el Distrito Federal y Estados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</si>
</sst>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1" xfId="0" applyFont="1" applyBorder="1" applyAlignment="1">
      <alignment vertical="center"/>
    </xf>
    <xf numFmtId="43" fontId="9" fillId="0" borderId="0" xfId="1" applyFont="1" applyBorder="1" applyAlignment="1" applyProtection="1">
      <alignment horizontal="right" vertical="center"/>
    </xf>
    <xf numFmtId="3" fontId="9" fillId="0" borderId="0" xfId="0" applyNumberFormat="1" applyFont="1" applyBorder="1" applyAlignment="1" applyProtection="1">
      <alignment horizontal="right" vertical="center"/>
    </xf>
    <xf numFmtId="43" fontId="10" fillId="0" borderId="0" xfId="1" applyFont="1" applyBorder="1" applyAlignment="1" applyProtection="1">
      <alignment horizontal="right" vertical="center"/>
    </xf>
    <xf numFmtId="3" fontId="10" fillId="0" borderId="0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0" fontId="10" fillId="0" borderId="12" xfId="3" applyFont="1" applyBorder="1" applyAlignment="1"/>
    <xf numFmtId="0" fontId="10" fillId="0" borderId="12" xfId="3" applyFont="1" applyBorder="1" applyAlignment="1" applyProtection="1">
      <alignment horizontal="left"/>
    </xf>
    <xf numFmtId="0" fontId="11" fillId="0" borderId="0" xfId="0" applyFont="1" applyAlignment="1" applyProtection="1">
      <alignment vertical="center"/>
    </xf>
    <xf numFmtId="0" fontId="0" fillId="0" borderId="0" xfId="0" applyAlignment="1"/>
    <xf numFmtId="3" fontId="10" fillId="0" borderId="0" xfId="0" applyNumberFormat="1" applyFont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Border="1" applyAlignment="1">
      <alignment horizontal="right" wrapText="1"/>
    </xf>
    <xf numFmtId="3" fontId="10" fillId="0" borderId="0" xfId="0" applyNumberFormat="1" applyFont="1" applyFill="1" applyBorder="1" applyAlignment="1" applyProtection="1">
      <alignment horizontal="right" vertical="center"/>
    </xf>
    <xf numFmtId="3" fontId="10" fillId="0" borderId="12" xfId="0" applyNumberFormat="1" applyFont="1" applyBorder="1" applyAlignment="1" applyProtection="1">
      <alignment horizontal="right" vertical="center"/>
    </xf>
    <xf numFmtId="3" fontId="10" fillId="0" borderId="12" xfId="0" applyNumberFormat="1" applyFont="1" applyBorder="1" applyAlignment="1">
      <alignment horizontal="right" wrapText="1"/>
    </xf>
    <xf numFmtId="43" fontId="10" fillId="0" borderId="12" xfId="1" applyFont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702469</xdr:colOff>
      <xdr:row>4</xdr:row>
      <xdr:rowOff>190500</xdr:rowOff>
    </xdr:to>
    <xdr:pic>
      <xdr:nvPicPr>
        <xdr:cNvPr id="111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28937" cy="102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560388</xdr:colOff>
      <xdr:row>0</xdr:row>
      <xdr:rowOff>0</xdr:rowOff>
    </xdr:from>
    <xdr:to>
      <xdr:col>15</xdr:col>
      <xdr:colOff>635792</xdr:colOff>
      <xdr:row>4</xdr:row>
      <xdr:rowOff>178593</xdr:rowOff>
    </xdr:to>
    <xdr:pic>
      <xdr:nvPicPr>
        <xdr:cNvPr id="111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240294" y="0"/>
          <a:ext cx="2766217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Q786"/>
  <sheetViews>
    <sheetView showGridLines="0" tabSelected="1" zoomScale="80" zoomScaleNormal="80" zoomScaleSheetLayoutView="70" workbookViewId="0">
      <selection activeCell="A8" sqref="A8:P8"/>
    </sheetView>
  </sheetViews>
  <sheetFormatPr baseColWidth="10" defaultColWidth="5.25" defaultRowHeight="12.75"/>
  <cols>
    <col min="1" max="1" width="16.75" style="2" customWidth="1"/>
    <col min="2" max="2" width="12.5" style="2" customWidth="1"/>
    <col min="3" max="14" width="11.125" style="2" customWidth="1"/>
    <col min="15" max="15" width="13.125" style="2" customWidth="1"/>
    <col min="16" max="16" width="11.75" style="2" customWidth="1"/>
    <col min="17" max="17" width="2.625" style="2" customWidth="1"/>
    <col min="18" max="18" width="5.25" style="2"/>
    <col min="19" max="19" width="6.125" style="2" bestFit="1" customWidth="1"/>
    <col min="20" max="20" width="5.25" style="2"/>
    <col min="21" max="21" width="9.75" style="2" bestFit="1" customWidth="1"/>
    <col min="22" max="16384" width="5.25" style="2"/>
  </cols>
  <sheetData>
    <row r="1" spans="1:17" s="14" customFormat="1" ht="16.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17" s="14" customFormat="1" ht="15.75" customHeight="1">
      <c r="A2" s="15"/>
      <c r="B2" s="13"/>
      <c r="C2" s="13"/>
      <c r="D2" s="13"/>
      <c r="E2" s="13"/>
      <c r="F2" s="13"/>
      <c r="G2" s="13"/>
      <c r="H2" s="13"/>
      <c r="I2" s="13"/>
    </row>
    <row r="3" spans="1:17" s="14" customFormat="1" ht="15.75" customHeight="1">
      <c r="A3" s="15"/>
      <c r="B3" s="13"/>
      <c r="C3" s="13"/>
      <c r="D3" s="13"/>
      <c r="E3" s="13"/>
      <c r="F3" s="13"/>
      <c r="G3" s="13"/>
      <c r="H3" s="13"/>
      <c r="I3" s="13"/>
    </row>
    <row r="4" spans="1:17" s="14" customFormat="1" ht="17.25" customHeight="1">
      <c r="A4" s="15"/>
      <c r="B4" s="13"/>
      <c r="C4" s="13"/>
      <c r="D4" s="13"/>
      <c r="E4" s="13"/>
      <c r="F4" s="13"/>
      <c r="G4" s="13"/>
      <c r="H4" s="13"/>
      <c r="I4" s="13"/>
    </row>
    <row r="5" spans="1:17" s="14" customFormat="1" ht="15.75" customHeight="1">
      <c r="A5" s="15"/>
      <c r="B5" s="13"/>
      <c r="C5" s="13"/>
      <c r="D5" s="13"/>
      <c r="E5" s="13"/>
      <c r="F5" s="13"/>
      <c r="G5" s="13"/>
      <c r="H5" s="13"/>
      <c r="I5" s="13"/>
    </row>
    <row r="6" spans="1:17" s="14" customFormat="1" ht="17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7" ht="15" customHeight="1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7" s="16" customFormat="1" ht="37.5" customHeight="1">
      <c r="A8" s="59" t="s">
        <v>22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38"/>
    </row>
    <row r="9" spans="1:17" ht="15" customHeight="1">
      <c r="A9" s="60" t="s">
        <v>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7" ht="29.25" customHeight="1">
      <c r="A10" s="48" t="s">
        <v>5</v>
      </c>
      <c r="B10" s="49"/>
      <c r="C10" s="52" t="s">
        <v>6</v>
      </c>
      <c r="D10" s="53"/>
      <c r="E10" s="53"/>
      <c r="F10" s="53"/>
      <c r="G10" s="53"/>
      <c r="H10" s="53"/>
      <c r="I10" s="53"/>
      <c r="J10" s="53"/>
      <c r="K10" s="54"/>
      <c r="L10" s="55" t="s">
        <v>12</v>
      </c>
      <c r="M10" s="57" t="s">
        <v>13</v>
      </c>
      <c r="N10" s="57" t="s">
        <v>14</v>
      </c>
      <c r="O10" s="17" t="s">
        <v>0</v>
      </c>
      <c r="P10" s="17"/>
    </row>
    <row r="11" spans="1:17" ht="33.75" customHeight="1">
      <c r="A11" s="50"/>
      <c r="B11" s="51"/>
      <c r="C11" s="18">
        <v>1</v>
      </c>
      <c r="D11" s="18">
        <v>2</v>
      </c>
      <c r="E11" s="18">
        <v>3</v>
      </c>
      <c r="F11" s="18">
        <v>4</v>
      </c>
      <c r="G11" s="19" t="s">
        <v>7</v>
      </c>
      <c r="H11" s="20" t="s">
        <v>8</v>
      </c>
      <c r="I11" s="20" t="s">
        <v>9</v>
      </c>
      <c r="J11" s="20" t="s">
        <v>10</v>
      </c>
      <c r="K11" s="20" t="s">
        <v>11</v>
      </c>
      <c r="L11" s="56"/>
      <c r="M11" s="58"/>
      <c r="N11" s="58"/>
      <c r="O11" s="21" t="s">
        <v>15</v>
      </c>
      <c r="P11" s="21" t="s">
        <v>14</v>
      </c>
    </row>
    <row r="12" spans="1:17" ht="15" customHeight="1">
      <c r="A12" s="11"/>
      <c r="B12" s="1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7" s="3" customFormat="1" ht="15" customHeight="1">
      <c r="A13" s="22"/>
      <c r="B13" s="23" t="s">
        <v>16</v>
      </c>
      <c r="C13" s="31">
        <f>SUM(C17,C21,C25)</f>
        <v>50</v>
      </c>
      <c r="D13" s="31">
        <f t="shared" ref="C13:F15" si="0">SUM(D17,D21,D25)</f>
        <v>30</v>
      </c>
      <c r="E13" s="31">
        <f t="shared" si="0"/>
        <v>33</v>
      </c>
      <c r="F13" s="31">
        <f t="shared" si="0"/>
        <v>168</v>
      </c>
      <c r="G13" s="31">
        <f t="shared" ref="G13:N15" si="1">SUM(G17,G21,G25)</f>
        <v>31118</v>
      </c>
      <c r="H13" s="31">
        <f t="shared" si="1"/>
        <v>19726</v>
      </c>
      <c r="I13" s="31">
        <f t="shared" si="1"/>
        <v>4455</v>
      </c>
      <c r="J13" s="31">
        <f t="shared" si="1"/>
        <v>694</v>
      </c>
      <c r="K13" s="31">
        <f>SUM(K17,K21,K25)</f>
        <v>100</v>
      </c>
      <c r="L13" s="31">
        <f t="shared" si="1"/>
        <v>58910</v>
      </c>
      <c r="M13" s="31">
        <f t="shared" si="1"/>
        <v>56374</v>
      </c>
      <c r="N13" s="31">
        <f t="shared" si="1"/>
        <v>56374</v>
      </c>
      <c r="O13" s="30">
        <f>M13*100/L13</f>
        <v>95.69512816160244</v>
      </c>
      <c r="P13" s="30">
        <f>SUM(N13*100/L13)</f>
        <v>95.69512816160244</v>
      </c>
      <c r="Q13" s="4"/>
    </row>
    <row r="14" spans="1:17" s="3" customFormat="1" ht="15" customHeight="1">
      <c r="A14" s="24" t="s">
        <v>16</v>
      </c>
      <c r="B14" s="23" t="s">
        <v>17</v>
      </c>
      <c r="C14" s="31">
        <f t="shared" si="0"/>
        <v>50</v>
      </c>
      <c r="D14" s="31">
        <f t="shared" si="0"/>
        <v>30</v>
      </c>
      <c r="E14" s="31">
        <f t="shared" si="0"/>
        <v>33</v>
      </c>
      <c r="F14" s="31">
        <f t="shared" si="0"/>
        <v>167</v>
      </c>
      <c r="G14" s="31">
        <f t="shared" si="1"/>
        <v>29040</v>
      </c>
      <c r="H14" s="31">
        <f t="shared" si="1"/>
        <v>17584</v>
      </c>
      <c r="I14" s="31">
        <f t="shared" si="1"/>
        <v>4210</v>
      </c>
      <c r="J14" s="31">
        <f t="shared" si="1"/>
        <v>639</v>
      </c>
      <c r="K14" s="31">
        <f>SUM(K18,K22,K26)</f>
        <v>100</v>
      </c>
      <c r="L14" s="31">
        <f t="shared" si="1"/>
        <v>54349</v>
      </c>
      <c r="M14" s="31">
        <f t="shared" si="1"/>
        <v>51853</v>
      </c>
      <c r="N14" s="31">
        <f t="shared" si="1"/>
        <v>51853</v>
      </c>
      <c r="O14" s="30">
        <f>M14*100/L14</f>
        <v>95.407459198881298</v>
      </c>
      <c r="P14" s="30">
        <f>SUM(N14*100/L14)</f>
        <v>95.407459198881298</v>
      </c>
      <c r="Q14" s="4"/>
    </row>
    <row r="15" spans="1:17" s="3" customFormat="1" ht="15" customHeight="1">
      <c r="A15" s="22"/>
      <c r="B15" s="23" t="s">
        <v>1</v>
      </c>
      <c r="C15" s="31">
        <f t="shared" si="0"/>
        <v>0</v>
      </c>
      <c r="D15" s="31">
        <f t="shared" si="0"/>
        <v>0</v>
      </c>
      <c r="E15" s="31">
        <f t="shared" si="0"/>
        <v>0</v>
      </c>
      <c r="F15" s="31">
        <f t="shared" si="0"/>
        <v>1</v>
      </c>
      <c r="G15" s="31">
        <f t="shared" si="1"/>
        <v>2078</v>
      </c>
      <c r="H15" s="31">
        <f t="shared" si="1"/>
        <v>2142</v>
      </c>
      <c r="I15" s="31">
        <f t="shared" si="1"/>
        <v>245</v>
      </c>
      <c r="J15" s="31">
        <f t="shared" si="1"/>
        <v>55</v>
      </c>
      <c r="K15" s="31">
        <f>SUM(K19,K23,K27)</f>
        <v>0</v>
      </c>
      <c r="L15" s="31">
        <f t="shared" si="1"/>
        <v>4561</v>
      </c>
      <c r="M15" s="31">
        <f t="shared" si="1"/>
        <v>4521</v>
      </c>
      <c r="N15" s="31">
        <f t="shared" si="1"/>
        <v>4521</v>
      </c>
      <c r="O15" s="30">
        <f>M15*100/L15</f>
        <v>99.1229993422495</v>
      </c>
      <c r="P15" s="30">
        <f>SUM(N15*100/L15)</f>
        <v>99.1229993422495</v>
      </c>
      <c r="Q15" s="4"/>
    </row>
    <row r="16" spans="1:17" ht="15" customHeight="1">
      <c r="A16" s="25"/>
      <c r="B16" s="26"/>
      <c r="C16" s="33"/>
      <c r="D16" s="33"/>
      <c r="E16" s="33"/>
      <c r="F16" s="33"/>
      <c r="G16" s="39"/>
      <c r="H16" s="39"/>
      <c r="I16" s="39"/>
      <c r="J16" s="39"/>
      <c r="K16" s="39"/>
      <c r="L16" s="31"/>
      <c r="M16" s="31"/>
      <c r="N16" s="31"/>
      <c r="O16" s="30"/>
      <c r="P16" s="30"/>
      <c r="Q16" s="6"/>
    </row>
    <row r="17" spans="1:17" ht="15" customHeight="1">
      <c r="A17" s="22"/>
      <c r="B17" s="23" t="s">
        <v>16</v>
      </c>
      <c r="C17" s="31">
        <f>SUM(C18:C19)</f>
        <v>7</v>
      </c>
      <c r="D17" s="31">
        <f>SUM(D18:D19)</f>
        <v>11</v>
      </c>
      <c r="E17" s="31">
        <f>SUM(E18:E19)</f>
        <v>14</v>
      </c>
      <c r="F17" s="31">
        <f>SUM(F18:F19)</f>
        <v>5</v>
      </c>
      <c r="G17" s="31">
        <f t="shared" ref="G17:M17" si="2">SUM(G18:G19)</f>
        <v>5679</v>
      </c>
      <c r="H17" s="31">
        <f t="shared" si="2"/>
        <v>3367</v>
      </c>
      <c r="I17" s="31">
        <f t="shared" si="2"/>
        <v>690</v>
      </c>
      <c r="J17" s="31">
        <f t="shared" si="2"/>
        <v>10</v>
      </c>
      <c r="K17" s="31">
        <f t="shared" si="2"/>
        <v>0</v>
      </c>
      <c r="L17" s="31">
        <f>SUM(L18:L19)</f>
        <v>12544</v>
      </c>
      <c r="M17" s="31">
        <f t="shared" si="2"/>
        <v>9783</v>
      </c>
      <c r="N17" s="31">
        <f>SUM(N18:N19)</f>
        <v>9783</v>
      </c>
      <c r="O17" s="30">
        <f>M17*100/L17</f>
        <v>77.989477040816325</v>
      </c>
      <c r="P17" s="30">
        <f>SUM(N17*100/L17)</f>
        <v>77.989477040816325</v>
      </c>
      <c r="Q17" s="6"/>
    </row>
    <row r="18" spans="1:17" ht="15" customHeight="1">
      <c r="A18" s="27" t="s">
        <v>18</v>
      </c>
      <c r="B18" s="28" t="s">
        <v>17</v>
      </c>
      <c r="C18" s="33">
        <v>7</v>
      </c>
      <c r="D18" s="33">
        <v>11</v>
      </c>
      <c r="E18" s="33">
        <v>14</v>
      </c>
      <c r="F18" s="33">
        <v>5</v>
      </c>
      <c r="G18" s="33">
        <v>5279</v>
      </c>
      <c r="H18" s="33">
        <v>2993</v>
      </c>
      <c r="I18" s="33">
        <v>628</v>
      </c>
      <c r="J18" s="33">
        <v>10</v>
      </c>
      <c r="K18" s="33">
        <v>0</v>
      </c>
      <c r="L18" s="33">
        <v>11478</v>
      </c>
      <c r="M18" s="39">
        <f>SUM(C18:K18)</f>
        <v>8947</v>
      </c>
      <c r="N18" s="41">
        <v>8947</v>
      </c>
      <c r="O18" s="32">
        <f>M18*100/L18</f>
        <v>77.94912005575884</v>
      </c>
      <c r="P18" s="32">
        <f>SUM(N18*100/L18)</f>
        <v>77.94912005575884</v>
      </c>
      <c r="Q18" s="6"/>
    </row>
    <row r="19" spans="1:17" ht="15" customHeight="1">
      <c r="A19" s="25"/>
      <c r="B19" s="28" t="s">
        <v>1</v>
      </c>
      <c r="C19" s="33">
        <v>0</v>
      </c>
      <c r="D19" s="33">
        <v>0</v>
      </c>
      <c r="E19" s="33">
        <v>0</v>
      </c>
      <c r="F19" s="33">
        <v>0</v>
      </c>
      <c r="G19" s="33">
        <v>400</v>
      </c>
      <c r="H19" s="33">
        <v>374</v>
      </c>
      <c r="I19" s="33">
        <v>62</v>
      </c>
      <c r="J19" s="33">
        <v>0</v>
      </c>
      <c r="K19" s="33">
        <v>0</v>
      </c>
      <c r="L19" s="39">
        <v>1066</v>
      </c>
      <c r="M19" s="39">
        <f>SUM(C19:K19)</f>
        <v>836</v>
      </c>
      <c r="N19" s="41">
        <v>836</v>
      </c>
      <c r="O19" s="32">
        <f>M19*100/L19</f>
        <v>78.424015009380867</v>
      </c>
      <c r="P19" s="32">
        <f>SUM(N19*100/L19)</f>
        <v>78.424015009380867</v>
      </c>
      <c r="Q19" s="6"/>
    </row>
    <row r="20" spans="1:17" ht="15" customHeight="1">
      <c r="A20" s="25"/>
      <c r="B20" s="26"/>
      <c r="C20" s="33"/>
      <c r="D20" s="33"/>
      <c r="E20" s="33"/>
      <c r="F20" s="33"/>
      <c r="G20" s="39"/>
      <c r="H20" s="39"/>
      <c r="I20" s="39"/>
      <c r="J20" s="39"/>
      <c r="K20" s="39"/>
      <c r="L20" s="42"/>
      <c r="M20" s="39"/>
      <c r="N20" s="42"/>
      <c r="O20" s="32"/>
      <c r="P20" s="32"/>
      <c r="Q20" s="6"/>
    </row>
    <row r="21" spans="1:17" ht="15" customHeight="1">
      <c r="A21" s="22"/>
      <c r="B21" s="23" t="s">
        <v>16</v>
      </c>
      <c r="C21" s="31">
        <f t="shared" ref="C21:L21" si="3">SUM(C22:C23)</f>
        <v>43</v>
      </c>
      <c r="D21" s="31">
        <f t="shared" si="3"/>
        <v>19</v>
      </c>
      <c r="E21" s="31">
        <f t="shared" si="3"/>
        <v>19</v>
      </c>
      <c r="F21" s="31">
        <f t="shared" si="3"/>
        <v>63</v>
      </c>
      <c r="G21" s="31">
        <f t="shared" si="3"/>
        <v>10430</v>
      </c>
      <c r="H21" s="31">
        <f t="shared" si="3"/>
        <v>6061</v>
      </c>
      <c r="I21" s="31">
        <f t="shared" si="3"/>
        <v>1398</v>
      </c>
      <c r="J21" s="31">
        <f t="shared" si="3"/>
        <v>62</v>
      </c>
      <c r="K21" s="31">
        <f t="shared" si="3"/>
        <v>36</v>
      </c>
      <c r="L21" s="31">
        <f t="shared" si="3"/>
        <v>15846</v>
      </c>
      <c r="M21" s="31">
        <f>SUM(C21:K21)</f>
        <v>18131</v>
      </c>
      <c r="N21" s="40">
        <f>SUM(N22:N23)</f>
        <v>18131</v>
      </c>
      <c r="O21" s="30">
        <f>M21*100/L21</f>
        <v>114.42004291303799</v>
      </c>
      <c r="P21" s="30">
        <f>SUM(N21*100/L21)</f>
        <v>114.42004291303799</v>
      </c>
      <c r="Q21" s="6"/>
    </row>
    <row r="22" spans="1:17" ht="15" customHeight="1">
      <c r="A22" s="27" t="s">
        <v>19</v>
      </c>
      <c r="B22" s="28" t="s">
        <v>17</v>
      </c>
      <c r="C22" s="33">
        <v>43</v>
      </c>
      <c r="D22" s="33">
        <v>19</v>
      </c>
      <c r="E22" s="33">
        <v>19</v>
      </c>
      <c r="F22" s="33">
        <v>62</v>
      </c>
      <c r="G22" s="33">
        <v>9855</v>
      </c>
      <c r="H22" s="33">
        <v>5605</v>
      </c>
      <c r="I22" s="33">
        <v>1348</v>
      </c>
      <c r="J22" s="33">
        <v>62</v>
      </c>
      <c r="K22" s="33">
        <v>36</v>
      </c>
      <c r="L22" s="33">
        <v>14725</v>
      </c>
      <c r="M22" s="39">
        <f>SUM(C22:K22)</f>
        <v>17049</v>
      </c>
      <c r="N22" s="41">
        <v>17049</v>
      </c>
      <c r="O22" s="32">
        <f>M22*100/L22</f>
        <v>115.78268251273344</v>
      </c>
      <c r="P22" s="32">
        <f>SUM(N22*100/L22)</f>
        <v>115.78268251273344</v>
      </c>
      <c r="Q22" s="6"/>
    </row>
    <row r="23" spans="1:17" ht="15" customHeight="1">
      <c r="A23" s="25"/>
      <c r="B23" s="28" t="s">
        <v>1</v>
      </c>
      <c r="C23" s="33">
        <v>0</v>
      </c>
      <c r="D23" s="33">
        <v>0</v>
      </c>
      <c r="E23" s="33">
        <v>0</v>
      </c>
      <c r="F23" s="33">
        <v>1</v>
      </c>
      <c r="G23" s="33">
        <v>575</v>
      </c>
      <c r="H23" s="33">
        <v>456</v>
      </c>
      <c r="I23" s="33">
        <v>50</v>
      </c>
      <c r="J23" s="33">
        <v>0</v>
      </c>
      <c r="K23" s="33">
        <v>0</v>
      </c>
      <c r="L23" s="33">
        <v>1121</v>
      </c>
      <c r="M23" s="39">
        <f>SUM(C23:K23)</f>
        <v>1082</v>
      </c>
      <c r="N23" s="41">
        <v>1082</v>
      </c>
      <c r="O23" s="32">
        <f>M23*100/L23</f>
        <v>96.520963425512932</v>
      </c>
      <c r="P23" s="32">
        <f>SUM(N23*100/L23)</f>
        <v>96.520963425512932</v>
      </c>
      <c r="Q23" s="6"/>
    </row>
    <row r="24" spans="1:17" ht="15" customHeight="1">
      <c r="A24" s="25"/>
      <c r="B24" s="26"/>
      <c r="C24" s="33"/>
      <c r="D24" s="33"/>
      <c r="E24" s="33"/>
      <c r="F24" s="33"/>
      <c r="G24" s="39"/>
      <c r="H24" s="39"/>
      <c r="I24" s="39"/>
      <c r="J24" s="39"/>
      <c r="K24" s="39"/>
      <c r="L24" s="40"/>
      <c r="M24" s="31"/>
      <c r="N24" s="40"/>
      <c r="O24" s="32"/>
      <c r="P24" s="32"/>
      <c r="Q24" s="6"/>
    </row>
    <row r="25" spans="1:17" ht="15" customHeight="1">
      <c r="A25" s="22"/>
      <c r="B25" s="23" t="s">
        <v>16</v>
      </c>
      <c r="C25" s="31">
        <f>SUM(C26:C27)</f>
        <v>0</v>
      </c>
      <c r="D25" s="31">
        <f>SUM(D26:D27)</f>
        <v>0</v>
      </c>
      <c r="E25" s="31">
        <f>SUM(E26:E27)</f>
        <v>0</v>
      </c>
      <c r="F25" s="31">
        <f>SUM(F26:F27)</f>
        <v>100</v>
      </c>
      <c r="G25" s="31">
        <f t="shared" ref="G25:M25" si="4">SUM(G26:G27)</f>
        <v>15009</v>
      </c>
      <c r="H25" s="31">
        <f t="shared" si="4"/>
        <v>10298</v>
      </c>
      <c r="I25" s="31">
        <f t="shared" si="4"/>
        <v>2367</v>
      </c>
      <c r="J25" s="31">
        <f t="shared" si="4"/>
        <v>622</v>
      </c>
      <c r="K25" s="31">
        <f t="shared" si="4"/>
        <v>64</v>
      </c>
      <c r="L25" s="31">
        <f t="shared" si="4"/>
        <v>30520</v>
      </c>
      <c r="M25" s="31">
        <f t="shared" si="4"/>
        <v>28460</v>
      </c>
      <c r="N25" s="40">
        <f>SUM(N26:N27)</f>
        <v>28460</v>
      </c>
      <c r="O25" s="30">
        <f>M25*100/L25</f>
        <v>93.250327653997374</v>
      </c>
      <c r="P25" s="30">
        <f>SUM(N25*100/L25)</f>
        <v>93.250327653997374</v>
      </c>
      <c r="Q25" s="6"/>
    </row>
    <row r="26" spans="1:17" ht="15" customHeight="1">
      <c r="A26" s="27" t="s">
        <v>20</v>
      </c>
      <c r="B26" s="28" t="s">
        <v>17</v>
      </c>
      <c r="C26" s="33">
        <v>0</v>
      </c>
      <c r="D26" s="33">
        <v>0</v>
      </c>
      <c r="E26" s="33">
        <v>0</v>
      </c>
      <c r="F26" s="33">
        <v>100</v>
      </c>
      <c r="G26" s="33">
        <v>13906</v>
      </c>
      <c r="H26" s="33">
        <v>8986</v>
      </c>
      <c r="I26" s="33">
        <v>2234</v>
      </c>
      <c r="J26" s="33">
        <v>567</v>
      </c>
      <c r="K26" s="33">
        <v>64</v>
      </c>
      <c r="L26" s="33">
        <v>28146</v>
      </c>
      <c r="M26" s="39">
        <f>SUM(C26:K26)</f>
        <v>25857</v>
      </c>
      <c r="N26" s="41">
        <v>25857</v>
      </c>
      <c r="O26" s="32">
        <f>M26*100/L26</f>
        <v>91.867405670432746</v>
      </c>
      <c r="P26" s="32">
        <f>SUM(N26*100/L26)</f>
        <v>91.867405670432746</v>
      </c>
      <c r="Q26" s="6"/>
    </row>
    <row r="27" spans="1:17" ht="15" customHeight="1">
      <c r="A27" s="35"/>
      <c r="B27" s="36" t="s">
        <v>1</v>
      </c>
      <c r="C27" s="34">
        <v>0</v>
      </c>
      <c r="D27" s="34">
        <v>0</v>
      </c>
      <c r="E27" s="34">
        <v>0</v>
      </c>
      <c r="F27" s="34">
        <v>0</v>
      </c>
      <c r="G27" s="34">
        <v>1103</v>
      </c>
      <c r="H27" s="34">
        <v>1312</v>
      </c>
      <c r="I27" s="34">
        <v>133</v>
      </c>
      <c r="J27" s="34">
        <v>55</v>
      </c>
      <c r="K27" s="34">
        <v>0</v>
      </c>
      <c r="L27" s="34">
        <v>2374</v>
      </c>
      <c r="M27" s="43">
        <f>SUM(C27:K27)</f>
        <v>2603</v>
      </c>
      <c r="N27" s="44">
        <v>2603</v>
      </c>
      <c r="O27" s="45">
        <f>M27*100/L27</f>
        <v>109.64616680707667</v>
      </c>
      <c r="P27" s="45">
        <f>SUM(N27*100/L27)</f>
        <v>109.64616680707667</v>
      </c>
      <c r="Q27" s="6"/>
    </row>
    <row r="28" spans="1:17" ht="15" customHeight="1">
      <c r="A28" s="37" t="s">
        <v>21</v>
      </c>
      <c r="B28" s="7"/>
      <c r="C28" s="7"/>
      <c r="D28" s="7"/>
      <c r="E28" s="7"/>
      <c r="F28" s="7"/>
      <c r="G28" s="5"/>
      <c r="H28" s="5"/>
      <c r="I28" s="5"/>
      <c r="J28" s="5"/>
      <c r="K28" s="5"/>
      <c r="L28" s="8"/>
      <c r="M28" s="5"/>
      <c r="N28" s="8"/>
      <c r="O28" s="4"/>
      <c r="P28" s="4"/>
      <c r="Q28" s="6"/>
    </row>
    <row r="29" spans="1:17">
      <c r="L29" s="5"/>
      <c r="N29" s="1"/>
    </row>
    <row r="30" spans="1:17">
      <c r="N30" s="1"/>
    </row>
    <row r="35" spans="7:14">
      <c r="G35" s="10"/>
      <c r="H35" s="10"/>
      <c r="I35" s="10"/>
      <c r="L35" s="10"/>
      <c r="M35" s="10"/>
      <c r="N35" s="10"/>
    </row>
    <row r="36" spans="7:14">
      <c r="G36" s="10"/>
      <c r="H36" s="10"/>
      <c r="I36" s="10"/>
      <c r="L36" s="10"/>
      <c r="M36" s="10"/>
      <c r="N36" s="10"/>
    </row>
    <row r="37" spans="7:14">
      <c r="G37" s="10"/>
      <c r="H37" s="10"/>
      <c r="I37" s="10"/>
      <c r="L37" s="10"/>
      <c r="M37" s="10"/>
      <c r="N37" s="10"/>
    </row>
    <row r="38" spans="7:14">
      <c r="G38" s="10"/>
      <c r="L38" s="10"/>
      <c r="M38" s="10"/>
      <c r="N38" s="10"/>
    </row>
    <row r="39" spans="7:14">
      <c r="L39" s="10"/>
    </row>
    <row r="40" spans="7:14">
      <c r="L40" s="10"/>
    </row>
    <row r="41" spans="7:14">
      <c r="L41" s="10"/>
    </row>
    <row r="42" spans="7:14">
      <c r="L42" s="10"/>
    </row>
    <row r="43" spans="7:14">
      <c r="L43" s="10"/>
      <c r="M43" s="10"/>
    </row>
    <row r="44" spans="7:14">
      <c r="L44" s="10"/>
      <c r="M44" s="10"/>
    </row>
    <row r="45" spans="7:14">
      <c r="L45" s="10"/>
    </row>
    <row r="46" spans="7:14">
      <c r="L46" s="10"/>
    </row>
    <row r="47" spans="7:14">
      <c r="G47" s="10"/>
      <c r="H47" s="10"/>
      <c r="I47" s="10"/>
      <c r="L47" s="10"/>
      <c r="M47" s="10"/>
      <c r="N47" s="10"/>
    </row>
    <row r="48" spans="7:14">
      <c r="G48" s="10"/>
      <c r="H48" s="10"/>
      <c r="I48" s="10"/>
      <c r="L48" s="10"/>
      <c r="M48" s="10"/>
      <c r="N48" s="10"/>
    </row>
    <row r="49" spans="7:14">
      <c r="G49" s="10"/>
      <c r="H49" s="10"/>
      <c r="I49" s="10"/>
      <c r="L49" s="10"/>
      <c r="M49" s="10"/>
      <c r="N49" s="10"/>
    </row>
    <row r="50" spans="7:14">
      <c r="G50" s="10"/>
      <c r="L50" s="10"/>
      <c r="M50" s="10"/>
      <c r="N50" s="10"/>
    </row>
    <row r="95" spans="13:13">
      <c r="M95" s="7"/>
    </row>
    <row r="96" spans="13:13">
      <c r="M96" s="7"/>
    </row>
    <row r="97" spans="13:13">
      <c r="M97" s="7"/>
    </row>
    <row r="98" spans="13:13">
      <c r="M98" s="7"/>
    </row>
    <row r="99" spans="13:13">
      <c r="M99" s="7"/>
    </row>
    <row r="100" spans="13:13">
      <c r="M100" s="7"/>
    </row>
    <row r="101" spans="13:13">
      <c r="M101" s="7"/>
    </row>
    <row r="102" spans="13:13">
      <c r="M102" s="7"/>
    </row>
    <row r="103" spans="13:13">
      <c r="M103" s="7"/>
    </row>
    <row r="104" spans="13:13">
      <c r="M104" s="7"/>
    </row>
    <row r="105" spans="13:13">
      <c r="M105" s="7"/>
    </row>
    <row r="106" spans="13:13">
      <c r="M106" s="7"/>
    </row>
    <row r="107" spans="13:13">
      <c r="M107" s="7"/>
    </row>
    <row r="108" spans="13:13">
      <c r="M108" s="7"/>
    </row>
    <row r="109" spans="13:13">
      <c r="M109" s="7"/>
    </row>
    <row r="110" spans="13:13">
      <c r="M110" s="7"/>
    </row>
    <row r="111" spans="13:13">
      <c r="M111" s="7"/>
    </row>
    <row r="112" spans="13:13">
      <c r="M112" s="7"/>
    </row>
    <row r="113" spans="13:13">
      <c r="M113" s="7"/>
    </row>
    <row r="114" spans="13:13">
      <c r="M114" s="7"/>
    </row>
    <row r="115" spans="13:13">
      <c r="M115" s="7"/>
    </row>
    <row r="116" spans="13:13">
      <c r="M116" s="7"/>
    </row>
    <row r="117" spans="13:13">
      <c r="M117" s="7"/>
    </row>
    <row r="118" spans="13:13">
      <c r="M118" s="7"/>
    </row>
    <row r="119" spans="13:13">
      <c r="M119" s="7"/>
    </row>
    <row r="120" spans="13:13">
      <c r="M120" s="7"/>
    </row>
    <row r="121" spans="13:13">
      <c r="M121" s="7"/>
    </row>
    <row r="122" spans="13:13">
      <c r="M122" s="7"/>
    </row>
    <row r="123" spans="13:13">
      <c r="M123" s="7"/>
    </row>
    <row r="124" spans="13:13">
      <c r="M124" s="7"/>
    </row>
    <row r="125" spans="13:13">
      <c r="M125" s="7"/>
    </row>
    <row r="126" spans="13:13">
      <c r="M126" s="7"/>
    </row>
    <row r="127" spans="13:13">
      <c r="M127" s="7"/>
    </row>
    <row r="128" spans="13:13">
      <c r="M128" s="7"/>
    </row>
    <row r="129" spans="13:13">
      <c r="M129" s="7"/>
    </row>
    <row r="130" spans="13:13">
      <c r="M130" s="7"/>
    </row>
    <row r="131" spans="13:13">
      <c r="M131" s="7"/>
    </row>
    <row r="132" spans="13:13">
      <c r="M132" s="7"/>
    </row>
    <row r="133" spans="13:13">
      <c r="M133" s="7"/>
    </row>
    <row r="134" spans="13:13">
      <c r="M134" s="7"/>
    </row>
    <row r="135" spans="13:13">
      <c r="M135" s="7"/>
    </row>
    <row r="136" spans="13:13">
      <c r="M136" s="7"/>
    </row>
    <row r="149" spans="13:13">
      <c r="M149" s="7"/>
    </row>
    <row r="150" spans="13:13">
      <c r="M150" s="7"/>
    </row>
    <row r="151" spans="13:13">
      <c r="M151" s="7"/>
    </row>
    <row r="152" spans="13:13">
      <c r="M152" s="7"/>
    </row>
    <row r="153" spans="13:13">
      <c r="M153" s="7"/>
    </row>
    <row r="154" spans="13:13">
      <c r="M154" s="7"/>
    </row>
    <row r="155" spans="13:13">
      <c r="M155" s="7"/>
    </row>
    <row r="156" spans="13:13">
      <c r="M156" s="7"/>
    </row>
    <row r="157" spans="13:13">
      <c r="M157" s="7"/>
    </row>
    <row r="158" spans="13:13">
      <c r="M158" s="7"/>
    </row>
    <row r="159" spans="13:13">
      <c r="M159" s="7"/>
    </row>
    <row r="160" spans="13:13">
      <c r="M160" s="7"/>
    </row>
    <row r="161" spans="13:13">
      <c r="M161" s="7"/>
    </row>
    <row r="162" spans="13:13">
      <c r="M162" s="7"/>
    </row>
    <row r="163" spans="13:13">
      <c r="M163" s="7"/>
    </row>
    <row r="164" spans="13:13">
      <c r="M164" s="7"/>
    </row>
    <row r="165" spans="13:13">
      <c r="M165" s="7"/>
    </row>
    <row r="166" spans="13:13">
      <c r="M166" s="7"/>
    </row>
    <row r="167" spans="13:13">
      <c r="M167" s="7"/>
    </row>
    <row r="168" spans="13:13">
      <c r="M168" s="7"/>
    </row>
    <row r="169" spans="13:13">
      <c r="M169" s="7"/>
    </row>
    <row r="170" spans="13:13">
      <c r="M170" s="7"/>
    </row>
    <row r="171" spans="13:13">
      <c r="M171" s="7"/>
    </row>
    <row r="172" spans="13:13">
      <c r="M172" s="7"/>
    </row>
    <row r="173" spans="13:13">
      <c r="M173" s="7"/>
    </row>
    <row r="174" spans="13:13">
      <c r="M174" s="7"/>
    </row>
    <row r="175" spans="13:13">
      <c r="M175" s="7"/>
    </row>
    <row r="176" spans="13:13">
      <c r="M176" s="7"/>
    </row>
    <row r="177" spans="13:13">
      <c r="M177" s="7"/>
    </row>
    <row r="178" spans="13:13">
      <c r="M178" s="7"/>
    </row>
    <row r="179" spans="13:13">
      <c r="M179" s="7"/>
    </row>
    <row r="180" spans="13:13">
      <c r="M180" s="7"/>
    </row>
    <row r="181" spans="13:13">
      <c r="M181" s="7"/>
    </row>
    <row r="182" spans="13:13">
      <c r="M182" s="7"/>
    </row>
    <row r="183" spans="13:13">
      <c r="M183" s="7"/>
    </row>
    <row r="184" spans="13:13">
      <c r="M184" s="7"/>
    </row>
    <row r="185" spans="13:13">
      <c r="M185" s="7"/>
    </row>
    <row r="199" spans="13:13">
      <c r="M199" s="7"/>
    </row>
    <row r="200" spans="13:13">
      <c r="M200" s="7"/>
    </row>
    <row r="201" spans="13:13">
      <c r="M201" s="7"/>
    </row>
    <row r="202" spans="13:13">
      <c r="M202" s="7"/>
    </row>
    <row r="203" spans="13:13">
      <c r="M203" s="7"/>
    </row>
    <row r="204" spans="13:13">
      <c r="M204" s="7"/>
    </row>
    <row r="205" spans="13:13">
      <c r="M205" s="7"/>
    </row>
    <row r="206" spans="13:13">
      <c r="M206" s="7"/>
    </row>
    <row r="207" spans="13:13">
      <c r="M207" s="7"/>
    </row>
    <row r="208" spans="13:13">
      <c r="M208" s="7"/>
    </row>
    <row r="209" spans="13:13">
      <c r="M209" s="7"/>
    </row>
    <row r="210" spans="13:13">
      <c r="M210" s="7"/>
    </row>
    <row r="211" spans="13:13">
      <c r="M211" s="7"/>
    </row>
    <row r="212" spans="13:13">
      <c r="M212" s="7"/>
    </row>
    <row r="213" spans="13:13">
      <c r="M213" s="7"/>
    </row>
    <row r="214" spans="13:13">
      <c r="M214" s="7"/>
    </row>
    <row r="215" spans="13:13">
      <c r="M215" s="7"/>
    </row>
    <row r="216" spans="13:13">
      <c r="M216" s="7"/>
    </row>
    <row r="217" spans="13:13">
      <c r="M217" s="7"/>
    </row>
    <row r="218" spans="13:13">
      <c r="M218" s="7"/>
    </row>
    <row r="219" spans="13:13">
      <c r="M219" s="7"/>
    </row>
    <row r="220" spans="13:13">
      <c r="M220" s="7"/>
    </row>
    <row r="221" spans="13:13">
      <c r="M221" s="7"/>
    </row>
    <row r="222" spans="13:13">
      <c r="M222" s="7"/>
    </row>
    <row r="223" spans="13:13">
      <c r="M223" s="7"/>
    </row>
    <row r="224" spans="13:13">
      <c r="M224" s="7"/>
    </row>
    <row r="225" spans="13:13">
      <c r="M225" s="7"/>
    </row>
    <row r="226" spans="13:13">
      <c r="M226" s="7"/>
    </row>
    <row r="227" spans="13:13">
      <c r="M227" s="7"/>
    </row>
    <row r="228" spans="13:13">
      <c r="M228" s="7"/>
    </row>
    <row r="229" spans="13:13">
      <c r="M229" s="7"/>
    </row>
    <row r="230" spans="13:13">
      <c r="M230" s="7"/>
    </row>
    <row r="231" spans="13:13">
      <c r="M231" s="7"/>
    </row>
    <row r="232" spans="13:13">
      <c r="M232" s="7"/>
    </row>
    <row r="233" spans="13:13">
      <c r="M233" s="7"/>
    </row>
    <row r="234" spans="13:13">
      <c r="M234" s="7"/>
    </row>
    <row r="235" spans="13:13">
      <c r="M235" s="7"/>
    </row>
    <row r="236" spans="13:13">
      <c r="M236" s="7"/>
    </row>
    <row r="237" spans="13:13">
      <c r="M237" s="7"/>
    </row>
    <row r="238" spans="13:13">
      <c r="M238" s="7"/>
    </row>
    <row r="239" spans="13:13">
      <c r="M239" s="7"/>
    </row>
    <row r="613" spans="15:15">
      <c r="O613" s="7" t="s">
        <v>2</v>
      </c>
    </row>
    <row r="615" spans="15:15">
      <c r="O615" s="7" t="s">
        <v>2</v>
      </c>
    </row>
    <row r="616" spans="15:15">
      <c r="O616" s="7" t="s">
        <v>2</v>
      </c>
    </row>
    <row r="617" spans="15:15">
      <c r="O617" s="7" t="s">
        <v>2</v>
      </c>
    </row>
    <row r="620" spans="15:15">
      <c r="O620" s="7" t="s">
        <v>2</v>
      </c>
    </row>
    <row r="621" spans="15:15">
      <c r="O621" s="7" t="s">
        <v>2</v>
      </c>
    </row>
    <row r="622" spans="15:15">
      <c r="O622" s="7" t="s">
        <v>2</v>
      </c>
    </row>
    <row r="623" spans="15:15">
      <c r="O623" s="7" t="s">
        <v>2</v>
      </c>
    </row>
    <row r="627" spans="15:15">
      <c r="O627" s="7" t="s">
        <v>2</v>
      </c>
    </row>
    <row r="628" spans="15:15">
      <c r="O628" s="7" t="s">
        <v>2</v>
      </c>
    </row>
    <row r="629" spans="15:15">
      <c r="O629" s="7" t="s">
        <v>2</v>
      </c>
    </row>
    <row r="630" spans="15:15">
      <c r="O630" s="7" t="s">
        <v>2</v>
      </c>
    </row>
    <row r="631" spans="15:15">
      <c r="O631" s="7" t="s">
        <v>2</v>
      </c>
    </row>
    <row r="632" spans="15:15">
      <c r="O632" s="7" t="s">
        <v>2</v>
      </c>
    </row>
    <row r="633" spans="15:15">
      <c r="O633" s="7" t="s">
        <v>2</v>
      </c>
    </row>
    <row r="634" spans="15:15">
      <c r="O634" s="7" t="s">
        <v>2</v>
      </c>
    </row>
    <row r="635" spans="15:15">
      <c r="O635" s="7" t="s">
        <v>2</v>
      </c>
    </row>
    <row r="637" spans="15:15">
      <c r="O637" s="7" t="s">
        <v>2</v>
      </c>
    </row>
    <row r="638" spans="15:15">
      <c r="O638" s="7" t="s">
        <v>2</v>
      </c>
    </row>
    <row r="639" spans="15:15">
      <c r="O639" s="7" t="s">
        <v>2</v>
      </c>
    </row>
    <row r="640" spans="15:15">
      <c r="O640" s="7" t="s">
        <v>3</v>
      </c>
    </row>
    <row r="641" spans="15:15">
      <c r="O641" s="7" t="s">
        <v>2</v>
      </c>
    </row>
    <row r="645" spans="15:15">
      <c r="O645" s="7" t="s">
        <v>2</v>
      </c>
    </row>
    <row r="646" spans="15:15">
      <c r="O646" s="7" t="s">
        <v>2</v>
      </c>
    </row>
    <row r="647" spans="15:15">
      <c r="O647" s="7" t="s">
        <v>2</v>
      </c>
    </row>
    <row r="648" spans="15:15">
      <c r="O648" s="7" t="s">
        <v>2</v>
      </c>
    </row>
    <row r="650" spans="15:15">
      <c r="O650" s="7" t="s">
        <v>2</v>
      </c>
    </row>
    <row r="652" spans="15:15">
      <c r="O652" s="7" t="s">
        <v>2</v>
      </c>
    </row>
    <row r="654" spans="15:15">
      <c r="O654" s="7" t="s">
        <v>2</v>
      </c>
    </row>
    <row r="655" spans="15:15">
      <c r="O655" s="7" t="s">
        <v>2</v>
      </c>
    </row>
    <row r="656" spans="15:15">
      <c r="O656" s="7" t="s">
        <v>2</v>
      </c>
    </row>
    <row r="727" spans="15:15">
      <c r="O727" s="7" t="s">
        <v>2</v>
      </c>
    </row>
    <row r="728" spans="15:15">
      <c r="O728" s="7" t="s">
        <v>2</v>
      </c>
    </row>
    <row r="729" spans="15:15">
      <c r="O729" s="7" t="s">
        <v>2</v>
      </c>
    </row>
    <row r="730" spans="15:15">
      <c r="O730" s="7" t="s">
        <v>2</v>
      </c>
    </row>
    <row r="731" spans="15:15">
      <c r="O731" s="7" t="s">
        <v>2</v>
      </c>
    </row>
    <row r="732" spans="15:15">
      <c r="O732" s="7" t="s">
        <v>2</v>
      </c>
    </row>
    <row r="733" spans="15:15">
      <c r="O733" s="7" t="s">
        <v>2</v>
      </c>
    </row>
    <row r="734" spans="15:15">
      <c r="O734" s="7" t="s">
        <v>2</v>
      </c>
    </row>
    <row r="735" spans="15:15">
      <c r="O735" s="7" t="s">
        <v>2</v>
      </c>
    </row>
    <row r="736" spans="15:15">
      <c r="O736" s="7" t="s">
        <v>2</v>
      </c>
    </row>
    <row r="737" spans="15:15">
      <c r="O737" s="7" t="s">
        <v>2</v>
      </c>
    </row>
    <row r="738" spans="15:15">
      <c r="O738" s="7" t="s">
        <v>2</v>
      </c>
    </row>
    <row r="739" spans="15:15">
      <c r="O739" s="7" t="s">
        <v>2</v>
      </c>
    </row>
    <row r="740" spans="15:15">
      <c r="O740" s="7" t="s">
        <v>2</v>
      </c>
    </row>
    <row r="741" spans="15:15">
      <c r="O741" s="7" t="s">
        <v>2</v>
      </c>
    </row>
    <row r="742" spans="15:15">
      <c r="O742" s="7" t="s">
        <v>2</v>
      </c>
    </row>
    <row r="743" spans="15:15">
      <c r="O743" s="7" t="s">
        <v>2</v>
      </c>
    </row>
    <row r="744" spans="15:15">
      <c r="O744" s="7" t="s">
        <v>2</v>
      </c>
    </row>
    <row r="745" spans="15:15">
      <c r="O745" s="7" t="s">
        <v>2</v>
      </c>
    </row>
    <row r="746" spans="15:15">
      <c r="O746" s="7" t="s">
        <v>2</v>
      </c>
    </row>
    <row r="747" spans="15:15">
      <c r="O747" s="7" t="s">
        <v>2</v>
      </c>
    </row>
    <row r="748" spans="15:15">
      <c r="O748" s="7" t="s">
        <v>2</v>
      </c>
    </row>
    <row r="749" spans="15:15">
      <c r="O749" s="7" t="s">
        <v>2</v>
      </c>
    </row>
    <row r="750" spans="15:15">
      <c r="O750" s="7" t="s">
        <v>2</v>
      </c>
    </row>
    <row r="751" spans="15:15">
      <c r="O751" s="7" t="s">
        <v>2</v>
      </c>
    </row>
    <row r="752" spans="15:15">
      <c r="O752" s="7" t="s">
        <v>2</v>
      </c>
    </row>
    <row r="753" spans="15:15">
      <c r="O753" s="7" t="s">
        <v>2</v>
      </c>
    </row>
    <row r="754" spans="15:15">
      <c r="O754" s="7" t="s">
        <v>2</v>
      </c>
    </row>
    <row r="755" spans="15:15">
      <c r="O755" s="7" t="s">
        <v>2</v>
      </c>
    </row>
    <row r="756" spans="15:15">
      <c r="O756" s="7" t="s">
        <v>2</v>
      </c>
    </row>
    <row r="757" spans="15:15">
      <c r="O757" s="7" t="s">
        <v>2</v>
      </c>
    </row>
    <row r="758" spans="15:15">
      <c r="O758" s="7" t="s">
        <v>2</v>
      </c>
    </row>
    <row r="759" spans="15:15">
      <c r="O759" s="7" t="s">
        <v>2</v>
      </c>
    </row>
    <row r="760" spans="15:15">
      <c r="O760" s="7" t="s">
        <v>2</v>
      </c>
    </row>
    <row r="761" spans="15:15">
      <c r="O761" s="7" t="s">
        <v>2</v>
      </c>
    </row>
    <row r="762" spans="15:15">
      <c r="O762" s="7" t="s">
        <v>2</v>
      </c>
    </row>
    <row r="763" spans="15:15">
      <c r="O763" s="7" t="s">
        <v>2</v>
      </c>
    </row>
    <row r="764" spans="15:15">
      <c r="O764" s="7" t="s">
        <v>2</v>
      </c>
    </row>
    <row r="765" spans="15:15">
      <c r="O765" s="7" t="s">
        <v>2</v>
      </c>
    </row>
    <row r="766" spans="15:15">
      <c r="O766" s="7" t="s">
        <v>2</v>
      </c>
    </row>
    <row r="767" spans="15:15">
      <c r="O767" s="7" t="s">
        <v>2</v>
      </c>
    </row>
    <row r="768" spans="15:15">
      <c r="O768" s="7" t="s">
        <v>2</v>
      </c>
    </row>
    <row r="769" spans="15:15">
      <c r="O769" s="7" t="s">
        <v>2</v>
      </c>
    </row>
    <row r="783" spans="15:15">
      <c r="O783" s="7" t="s">
        <v>2</v>
      </c>
    </row>
    <row r="784" spans="15:15">
      <c r="O784" s="7" t="s">
        <v>2</v>
      </c>
    </row>
    <row r="785" spans="15:15">
      <c r="O785" s="7" t="s">
        <v>2</v>
      </c>
    </row>
    <row r="786" spans="15:15">
      <c r="O786" s="7" t="s">
        <v>2</v>
      </c>
    </row>
  </sheetData>
  <mergeCells count="9">
    <mergeCell ref="A1:I1"/>
    <mergeCell ref="A6:P6"/>
    <mergeCell ref="A10:B11"/>
    <mergeCell ref="C10:K10"/>
    <mergeCell ref="L10:L11"/>
    <mergeCell ref="M10:M11"/>
    <mergeCell ref="N10:N11"/>
    <mergeCell ref="A8:P8"/>
    <mergeCell ref="A9:P9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19.46_2014</vt:lpstr>
      <vt:lpstr>A_IMPRESIÓN_IM</vt:lpstr>
      <vt:lpstr>'19.46_2014'!Área_de_impresión</vt:lpstr>
      <vt:lpstr>'19.46_2014'!Imprimir_área_IM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2015-03-25T18:54:19Z</cp:lastPrinted>
  <dcterms:created xsi:type="dcterms:W3CDTF">2006-11-03T19:05:05Z</dcterms:created>
  <dcterms:modified xsi:type="dcterms:W3CDTF">2015-04-29T15:30:49Z</dcterms:modified>
</cp:coreProperties>
</file>